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540" yWindow="60" windowWidth="12855" windowHeight="774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F10" i="4"/>
  <c r="F9"/>
  <c r="F8"/>
  <c r="F7"/>
  <c r="F6"/>
  <c r="F5"/>
  <c r="C8"/>
  <c r="C7"/>
  <c r="C6"/>
  <c r="C5"/>
  <c r="C11" l="1"/>
  <c r="C13" s="1"/>
  <c r="C14" s="1"/>
</calcChain>
</file>

<file path=xl/sharedStrings.xml><?xml version="1.0" encoding="utf-8"?>
<sst xmlns="http://schemas.openxmlformats.org/spreadsheetml/2006/main" count="19" uniqueCount="15">
  <si>
    <t>养老保险</t>
    <phoneticPr fontId="2" type="noConversion"/>
  </si>
  <si>
    <t>医疗保险</t>
    <phoneticPr fontId="2" type="noConversion"/>
  </si>
  <si>
    <t>失业保险</t>
    <phoneticPr fontId="2" type="noConversion"/>
  </si>
  <si>
    <t>工伤保险</t>
    <phoneticPr fontId="2" type="noConversion"/>
  </si>
  <si>
    <t>生育保险</t>
    <phoneticPr fontId="2" type="noConversion"/>
  </si>
  <si>
    <t>住房公积金</t>
    <phoneticPr fontId="2" type="noConversion"/>
  </si>
  <si>
    <t>个税起征点</t>
    <phoneticPr fontId="2" type="noConversion"/>
  </si>
  <si>
    <t>应税所得</t>
    <phoneticPr fontId="2" type="noConversion"/>
  </si>
  <si>
    <t>个人缴纳</t>
    <phoneticPr fontId="2" type="noConversion"/>
  </si>
  <si>
    <t>公司缴纳</t>
    <phoneticPr fontId="2" type="noConversion"/>
  </si>
  <si>
    <t>缴纳个税</t>
    <phoneticPr fontId="2" type="noConversion"/>
  </si>
  <si>
    <t>税前收入</t>
    <phoneticPr fontId="2" type="noConversion"/>
  </si>
  <si>
    <t>税后收入</t>
    <phoneticPr fontId="2" type="noConversion"/>
  </si>
  <si>
    <t>注：红字内容可调整，不同国内城市的社保缴纳比例和封顶数不一样。</t>
    <phoneticPr fontId="2" type="noConversion"/>
  </si>
  <si>
    <t>社保缴纳封顶数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</si>
</sst>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General\%"/>
    <numFmt numFmtId="177" formatCode="0_ "/>
    <numFmt numFmtId="178" formatCode="0.00_ 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0" fillId="0" borderId="0" xfId="0" applyNumberFormat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" sqref="C1"/>
    </sheetView>
  </sheetViews>
  <sheetFormatPr defaultRowHeight="14.25"/>
  <cols>
    <col min="1" max="1" width="11.5" customWidth="1"/>
    <col min="2" max="2" width="5.375" customWidth="1"/>
    <col min="3" max="3" width="11.625" customWidth="1"/>
    <col min="4" max="4" width="11.875" customWidth="1"/>
    <col min="5" max="5" width="6.75" customWidth="1"/>
    <col min="6" max="6" width="12.125" customWidth="1"/>
  </cols>
  <sheetData>
    <row r="1" spans="1:6">
      <c r="A1" s="14" t="s">
        <v>11</v>
      </c>
      <c r="C1" s="20">
        <v>5000</v>
      </c>
    </row>
    <row r="3" spans="1:6" ht="15" thickBot="1">
      <c r="A3" s="1" t="s">
        <v>14</v>
      </c>
      <c r="C3" s="23">
        <v>12303</v>
      </c>
    </row>
    <row r="4" spans="1:6">
      <c r="A4" s="6" t="s">
        <v>8</v>
      </c>
      <c r="B4" s="7"/>
      <c r="C4" s="8"/>
      <c r="D4" s="6" t="s">
        <v>9</v>
      </c>
      <c r="E4" s="7"/>
      <c r="F4" s="7"/>
    </row>
    <row r="5" spans="1:6">
      <c r="A5" s="3" t="s">
        <v>5</v>
      </c>
      <c r="B5" s="17">
        <v>8</v>
      </c>
      <c r="C5" s="11">
        <f>MIN($C$1,$C$3)/100*B5</f>
        <v>400</v>
      </c>
      <c r="D5" s="3" t="s">
        <v>5</v>
      </c>
      <c r="E5" s="17">
        <v>8</v>
      </c>
      <c r="F5" s="9">
        <f t="shared" ref="F5:F10" si="0">MIN($C$1,$C$3)/100*E5</f>
        <v>400</v>
      </c>
    </row>
    <row r="6" spans="1:6">
      <c r="A6" s="3" t="s">
        <v>0</v>
      </c>
      <c r="B6" s="17">
        <v>8</v>
      </c>
      <c r="C6" s="11">
        <f>MIN($C$1,$C$3)/100*B6</f>
        <v>400</v>
      </c>
      <c r="D6" s="3" t="s">
        <v>0</v>
      </c>
      <c r="E6" s="17">
        <v>20</v>
      </c>
      <c r="F6" s="9">
        <f t="shared" si="0"/>
        <v>1000</v>
      </c>
    </row>
    <row r="7" spans="1:6">
      <c r="A7" s="3" t="s">
        <v>1</v>
      </c>
      <c r="B7" s="17">
        <v>2</v>
      </c>
      <c r="C7" s="11">
        <f>MIN($C$1,$C$3)/100*B7</f>
        <v>100</v>
      </c>
      <c r="D7" s="3" t="s">
        <v>1</v>
      </c>
      <c r="E7" s="17">
        <v>8</v>
      </c>
      <c r="F7" s="9">
        <f t="shared" si="0"/>
        <v>400</v>
      </c>
    </row>
    <row r="8" spans="1:6">
      <c r="A8" s="3" t="s">
        <v>2</v>
      </c>
      <c r="B8" s="17">
        <v>1</v>
      </c>
      <c r="C8" s="11">
        <f>MIN($C$1,$C$3)/100*B8</f>
        <v>50</v>
      </c>
      <c r="D8" s="3" t="s">
        <v>2</v>
      </c>
      <c r="E8" s="17">
        <v>2</v>
      </c>
      <c r="F8" s="9">
        <f t="shared" si="0"/>
        <v>100</v>
      </c>
    </row>
    <row r="9" spans="1:6">
      <c r="A9" s="2"/>
      <c r="B9" s="21"/>
      <c r="C9" s="11"/>
      <c r="D9" s="3" t="s">
        <v>3</v>
      </c>
      <c r="E9" s="17">
        <v>0.5</v>
      </c>
      <c r="F9" s="9">
        <f t="shared" si="0"/>
        <v>25</v>
      </c>
    </row>
    <row r="10" spans="1:6" ht="15" thickBot="1">
      <c r="A10" s="4"/>
      <c r="B10" s="22"/>
      <c r="C10" s="12"/>
      <c r="D10" s="5" t="s">
        <v>4</v>
      </c>
      <c r="E10" s="18">
        <v>0.85</v>
      </c>
      <c r="F10" s="10">
        <f t="shared" si="0"/>
        <v>42.5</v>
      </c>
    </row>
    <row r="11" spans="1:6">
      <c r="A11" s="1" t="s">
        <v>7</v>
      </c>
      <c r="C11" s="13">
        <f>$C$1-SUM($C$5:$C$8)</f>
        <v>4050</v>
      </c>
      <c r="D11" s="2"/>
    </row>
    <row r="12" spans="1:6">
      <c r="A12" s="1" t="s">
        <v>6</v>
      </c>
      <c r="C12" s="19">
        <v>3500</v>
      </c>
    </row>
    <row r="13" spans="1:6">
      <c r="A13" s="1" t="s">
        <v>10</v>
      </c>
      <c r="C13" s="13">
        <f>ROUND(MAX((C11-C12)*0.05*{0.6,2,4,5,6,7,9}-5*{0,21,111,201,551,1101,2701},0),2)</f>
        <v>16.5</v>
      </c>
    </row>
    <row r="14" spans="1:6">
      <c r="A14" s="14" t="s">
        <v>12</v>
      </c>
      <c r="C14" s="15">
        <f>C11-C13</f>
        <v>4033.5</v>
      </c>
    </row>
    <row r="16" spans="1:6">
      <c r="A16" s="16" t="s">
        <v>13</v>
      </c>
    </row>
  </sheetData>
  <sheetProtection password="ED49" sheet="1" objects="1" scenarios="1" selectLockedCell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2011-06-30T09:28:32Z</dcterms:created>
  <dcterms:modified xsi:type="dcterms:W3CDTF">2013-06-21T04:09:11Z</dcterms:modified>
</cp:coreProperties>
</file>